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9440" windowHeight="12270"/>
  </bookViews>
  <sheets>
    <sheet name="biomasa" sheetId="1" r:id="rId1"/>
    <sheet name="výstup" sheetId="5" r:id="rId2"/>
    <sheet name="nápověda" sheetId="6" r:id="rId3"/>
    <sheet name="o aplikaci" sheetId="3" r:id="rId4"/>
  </sheets>
  <definedNames>
    <definedName name="_xlnm._FilterDatabase" localSheetId="0" hidden="1">biomasa!$A$6:$D$16</definedName>
    <definedName name="_xlnm._FilterDatabase" localSheetId="1" hidden="1">výstup!$A$3:$C$44</definedName>
    <definedName name="_xlnm.Extract" localSheetId="0">biomasa!#REF!</definedName>
    <definedName name="_xlnm.Criteria" localSheetId="0">biomasa!#REF!</definedName>
    <definedName name="_xlnm.Print_Area" localSheetId="1">výstup!$A$1:$C$46</definedName>
  </definedNames>
  <calcPr calcId="125725"/>
</workbook>
</file>

<file path=xl/calcChain.xml><?xml version="1.0" encoding="utf-8"?>
<calcChain xmlns="http://schemas.openxmlformats.org/spreadsheetml/2006/main">
  <c r="B2" i="5"/>
  <c r="B1"/>
  <c r="D8" i="1"/>
  <c r="D7"/>
  <c r="C4" i="5" s="1"/>
  <c r="D22" i="1"/>
  <c r="D21"/>
  <c r="C14" i="5" s="1"/>
  <c r="E36" i="1"/>
  <c r="C25" i="5" s="1"/>
  <c r="E35" i="1"/>
  <c r="C33" i="5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B25"/>
  <c r="A25"/>
  <c r="C24"/>
  <c r="B24"/>
  <c r="A24"/>
  <c r="D60" i="1"/>
  <c r="B44" i="5" s="1"/>
  <c r="E44" i="1"/>
  <c r="E43"/>
  <c r="E42"/>
  <c r="E41"/>
  <c r="E40"/>
  <c r="E39"/>
  <c r="E38"/>
  <c r="E37"/>
  <c r="D9"/>
  <c r="C6" i="5" s="1"/>
  <c r="A5"/>
  <c r="A6"/>
  <c r="A7"/>
  <c r="A8"/>
  <c r="A9"/>
  <c r="A10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B34"/>
  <c r="A34"/>
  <c r="B6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B9"/>
  <c r="B8"/>
  <c r="B7"/>
  <c r="B5"/>
  <c r="B4"/>
  <c r="A4"/>
  <c r="C5"/>
  <c r="E57" i="1"/>
  <c r="E56"/>
  <c r="E55"/>
  <c r="E54"/>
  <c r="E53"/>
  <c r="E52"/>
  <c r="E51"/>
  <c r="E50"/>
  <c r="E49"/>
  <c r="D30"/>
  <c r="C23" i="5" s="1"/>
  <c r="D29" i="1"/>
  <c r="C22" i="5" s="1"/>
  <c r="D28" i="1"/>
  <c r="C21" i="5" s="1"/>
  <c r="D27" i="1"/>
  <c r="C20" i="5" s="1"/>
  <c r="D26" i="1"/>
  <c r="C19" i="5" s="1"/>
  <c r="D25" i="1"/>
  <c r="C18" i="5" s="1"/>
  <c r="D24" i="1"/>
  <c r="C17" i="5" s="1"/>
  <c r="D23" i="1"/>
  <c r="C16" i="5" s="1"/>
  <c r="C15"/>
  <c r="C34"/>
  <c r="D16" i="1"/>
  <c r="C13" i="5" s="1"/>
  <c r="D15" i="1"/>
  <c r="C12" i="5" s="1"/>
  <c r="D14" i="1"/>
  <c r="C11" i="5" s="1"/>
  <c r="D13" i="1"/>
  <c r="C10" i="5" s="1"/>
  <c r="D12" i="1"/>
  <c r="C9" i="5" s="1"/>
  <c r="D11" i="1"/>
  <c r="C8" i="5" s="1"/>
  <c r="D10" i="1"/>
  <c r="C7" i="5" s="1"/>
  <c r="E60" i="1" l="1"/>
  <c r="C44" i="5" s="1"/>
</calcChain>
</file>

<file path=xl/sharedStrings.xml><?xml version="1.0" encoding="utf-8"?>
<sst xmlns="http://schemas.openxmlformats.org/spreadsheetml/2006/main" count="49" uniqueCount="34">
  <si>
    <t>Taxon</t>
  </si>
  <si>
    <r>
      <t xml:space="preserve">zástupci rodu </t>
    </r>
    <r>
      <rPr>
        <i/>
        <sz val="10"/>
        <rFont val="Tahoma"/>
        <family val="2"/>
        <charset val="238"/>
      </rPr>
      <t>Microcystis</t>
    </r>
    <r>
      <rPr>
        <sz val="10"/>
        <rFont val="Tahoma"/>
        <family val="2"/>
        <charset val="238"/>
      </rPr>
      <t xml:space="preserve"> a </t>
    </r>
    <r>
      <rPr>
        <i/>
        <sz val="10"/>
        <rFont val="Tahoma"/>
        <family val="2"/>
        <charset val="238"/>
      </rPr>
      <t>Aphanopsa</t>
    </r>
    <r>
      <rPr>
        <sz val="10"/>
        <rFont val="Tahoma"/>
        <family val="2"/>
        <charset val="238"/>
      </rPr>
      <t xml:space="preserve">, některé druhy rodu </t>
    </r>
    <r>
      <rPr>
        <i/>
        <sz val="10"/>
        <rFont val="Tahoma"/>
        <family val="2"/>
        <charset val="238"/>
      </rPr>
      <t>Dolichospermum</t>
    </r>
    <r>
      <rPr>
        <sz val="10"/>
        <rFont val="Tahoma"/>
        <family val="2"/>
        <charset val="238"/>
      </rPr>
      <t xml:space="preserve"> (</t>
    </r>
    <r>
      <rPr>
        <i/>
        <sz val="10"/>
        <rFont val="Tahoma"/>
        <family val="2"/>
        <charset val="238"/>
      </rPr>
      <t>Anabaena</t>
    </r>
    <r>
      <rPr>
        <sz val="10"/>
        <rFont val="Tahoma"/>
        <family val="2"/>
        <charset val="238"/>
      </rPr>
      <t xml:space="preserve">), typicky </t>
    </r>
    <r>
      <rPr>
        <i/>
        <sz val="10"/>
        <rFont val="Tahoma"/>
        <family val="2"/>
        <charset val="238"/>
      </rPr>
      <t>Dolichospermum flos-aquae</t>
    </r>
  </si>
  <si>
    <t>Výpočet buněčného objemu sinic (objemové biomasy) pro povrchové vody ke koupání</t>
  </si>
  <si>
    <r>
      <t xml:space="preserve">zástupci rodů </t>
    </r>
    <r>
      <rPr>
        <i/>
        <sz val="10"/>
        <rFont val="Tahoma"/>
        <family val="2"/>
        <charset val="238"/>
      </rPr>
      <t>Planktothrix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Aphanizomenon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Cuspidothrix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Cylindrospermopsis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Pseudanabaena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Limnothrix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Planktolyngbya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Phormidium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Oscillatoria</t>
    </r>
    <r>
      <rPr>
        <sz val="10"/>
        <rFont val="Tahoma"/>
        <family val="2"/>
        <charset val="238"/>
      </rPr>
      <t xml:space="preserve">, blíže neurčené oscilatoriální sinice </t>
    </r>
  </si>
  <si>
    <t xml:space="preserve">Autor </t>
  </si>
  <si>
    <t>Petr Pumann (Státní zdravotní ústav, Praha)</t>
  </si>
  <si>
    <t>E-mail</t>
  </si>
  <si>
    <t>ppumann@szu.cz</t>
  </si>
  <si>
    <t>Tato aplikace byla vytvořena v rámci výzkumného projektu Technologické agentury ČR „Nové metodické přístupy pro kontrolu a hodnocení povrchových vod ke koupání“ (TA 01020675; období řešení 2011-2013). Slouží jako doplněk k ČSN 75 7717 Jakost vod - Stanovení planktonních sinic.</t>
  </si>
  <si>
    <t>sinice
(buňky/ml)</t>
  </si>
  <si>
    <r>
      <t>sinice
(mm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/l)</t>
    </r>
  </si>
  <si>
    <t>Sinice
(buňky/ml)</t>
  </si>
  <si>
    <r>
      <t>Sinice
(mm</t>
    </r>
    <r>
      <rPr>
        <b/>
        <vertAlign val="superscript"/>
        <sz val="10"/>
        <rFont val="Tahoma"/>
        <family val="2"/>
        <charset val="238"/>
      </rPr>
      <t>3</t>
    </r>
    <r>
      <rPr>
        <b/>
        <sz val="10"/>
        <rFont val="Tahoma"/>
        <family val="2"/>
        <charset val="238"/>
      </rPr>
      <t>/l)</t>
    </r>
  </si>
  <si>
    <t>Místo odběru:</t>
  </si>
  <si>
    <t>CELKEM</t>
  </si>
  <si>
    <t>šířka vlákna
(µm)</t>
  </si>
  <si>
    <t>taxon</t>
  </si>
  <si>
    <t>průměr buňky
(µm)</t>
  </si>
  <si>
    <t>délka buňky
(µm)</t>
  </si>
  <si>
    <t>šířka buňky
(µm)</t>
  </si>
  <si>
    <r>
      <t>sinice
(mm</t>
    </r>
    <r>
      <rPr>
        <b/>
        <vertAlign val="superscript"/>
        <sz val="10"/>
        <rFont val="Tahoma"/>
        <family val="2"/>
        <charset val="238"/>
      </rPr>
      <t>3</t>
    </r>
    <r>
      <rPr>
        <b/>
        <sz val="10"/>
        <rFont val="Tahoma"/>
        <family val="2"/>
        <charset val="238"/>
      </rPr>
      <t>/l)</t>
    </r>
  </si>
  <si>
    <r>
      <rPr>
        <i/>
        <sz val="10"/>
        <rFont val="Tahoma"/>
        <family val="2"/>
        <charset val="238"/>
      </rPr>
      <t>Woronichinia naegeliana</t>
    </r>
    <r>
      <rPr>
        <sz val="10"/>
        <rFont val="Tahoma"/>
        <family val="2"/>
        <charset val="238"/>
      </rPr>
      <t>,</t>
    </r>
    <r>
      <rPr>
        <i/>
        <sz val="10"/>
        <rFont val="Tahoma"/>
        <family val="2"/>
        <charset val="238"/>
      </rPr>
      <t xml:space="preserve"> Snowella lacustris</t>
    </r>
    <r>
      <rPr>
        <sz val="10"/>
        <rFont val="Tahoma"/>
        <family val="2"/>
        <charset val="238"/>
      </rPr>
      <t>, zástupci rodů</t>
    </r>
    <r>
      <rPr>
        <i/>
        <sz val="10"/>
        <rFont val="Tahoma"/>
        <family val="2"/>
        <charset val="238"/>
      </rPr>
      <t xml:space="preserve"> Anabaenopsis</t>
    </r>
    <r>
      <rPr>
        <sz val="10"/>
        <rFont val="Tahoma"/>
        <family val="2"/>
        <charset val="238"/>
      </rPr>
      <t xml:space="preserve">, </t>
    </r>
    <r>
      <rPr>
        <i/>
        <sz val="10"/>
        <rFont val="Tahoma"/>
        <family val="2"/>
        <charset val="238"/>
      </rPr>
      <t>Aphanothece</t>
    </r>
    <r>
      <rPr>
        <sz val="10"/>
        <rFont val="Tahoma"/>
        <family val="2"/>
        <charset val="238"/>
      </rPr>
      <t xml:space="preserve">, něktreří zástupci rodu </t>
    </r>
    <r>
      <rPr>
        <i/>
        <sz val="10"/>
        <rFont val="Tahoma"/>
        <family val="2"/>
        <charset val="238"/>
      </rPr>
      <t>Dolichospermum</t>
    </r>
    <r>
      <rPr>
        <sz val="10"/>
        <rFont val="Tahoma"/>
        <family val="2"/>
        <charset val="238"/>
      </rPr>
      <t xml:space="preserve"> (</t>
    </r>
    <r>
      <rPr>
        <i/>
        <sz val="10"/>
        <rFont val="Tahoma"/>
        <family val="2"/>
        <charset val="238"/>
      </rPr>
      <t>Anabaena</t>
    </r>
    <r>
      <rPr>
        <sz val="10"/>
        <rFont val="Tahoma"/>
        <family val="2"/>
        <charset val="238"/>
      </rPr>
      <t xml:space="preserve">) - typicky </t>
    </r>
    <r>
      <rPr>
        <i/>
        <sz val="10"/>
        <rFont val="Tahoma"/>
        <family val="2"/>
        <charset val="238"/>
      </rPr>
      <t>Anabaena lemmermannii</t>
    </r>
  </si>
  <si>
    <t>Nápověda</t>
  </si>
  <si>
    <t>Nápověda - stiskni CTRL+ALT+L</t>
  </si>
  <si>
    <r>
      <t xml:space="preserve">sinice vykytující se obvykle ve vláknech s dobře viditelnými jednotlivými buňkami - některé druhy rodu </t>
    </r>
    <r>
      <rPr>
        <i/>
        <sz val="10"/>
        <rFont val="Tahoma"/>
        <family val="2"/>
        <charset val="238"/>
      </rPr>
      <t>Dolichospoermum</t>
    </r>
    <r>
      <rPr>
        <sz val="10"/>
        <rFont val="Tahoma"/>
        <family val="2"/>
        <charset val="238"/>
      </rPr>
      <t xml:space="preserve"> (</t>
    </r>
    <r>
      <rPr>
        <i/>
        <sz val="10"/>
        <rFont val="Tahoma"/>
        <family val="2"/>
        <charset val="238"/>
      </rPr>
      <t>Anabaena</t>
    </r>
    <r>
      <rPr>
        <sz val="10"/>
        <rFont val="Tahoma"/>
        <family val="2"/>
        <charset val="238"/>
      </rPr>
      <t xml:space="preserve">) nebo </t>
    </r>
    <r>
      <rPr>
        <i/>
        <sz val="10"/>
        <rFont val="Tahoma"/>
        <family val="2"/>
        <charset val="238"/>
      </rPr>
      <t>Anabaenopsis</t>
    </r>
    <r>
      <rPr>
        <sz val="10"/>
        <rFont val="Tahoma"/>
        <family val="2"/>
        <charset val="238"/>
      </rPr>
      <t>. Někdy nemusí být jednoznačníé, zda nezařadit do kategorie 1 nebo 4.</t>
    </r>
  </si>
  <si>
    <t>1. Výpočet buněčného objemu pro vláknité sinice s nezřetenými přepážkami</t>
  </si>
  <si>
    <t>2. Výpočet buněčného objemu pro sinice s kulatými buňkami</t>
  </si>
  <si>
    <t>3. Výpočet buněčného objemu pro sinice s válcovitými buňkami</t>
  </si>
  <si>
    <t>4. Výpočet buněčného objemu pro sinice s elipsoidními buňkami</t>
  </si>
  <si>
    <t>Datum:</t>
  </si>
  <si>
    <t>3. Přejděte na list výstup, kde stisknete klávesvou zkratku CTRL+ALT+L</t>
  </si>
  <si>
    <t>4. Můžete tisnout list.</t>
  </si>
  <si>
    <t>2. Na listu "biomasa" vyplňte názvy taxonů, počty buněk a požadované rozměry.</t>
  </si>
  <si>
    <t>1. Vyplňují se pouze žlutě zbarvená pole.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</si>
</sst>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2" fontId="3" fillId="0" borderId="1" xfId="0" applyNumberFormat="1" applyFont="1" applyBorder="1"/>
    <xf numFmtId="0" fontId="5" fillId="2" borderId="1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8" fillId="0" borderId="0" xfId="1" applyFont="1" applyAlignment="1" applyProtection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5" xfId="0" applyFont="1" applyBorder="1"/>
    <xf numFmtId="0" fontId="10" fillId="0" borderId="3" xfId="0" applyFont="1" applyBorder="1"/>
    <xf numFmtId="2" fontId="10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2" fillId="0" borderId="0" xfId="0" applyNumberFormat="1" applyFont="1"/>
    <xf numFmtId="14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4" xfId="0" applyFont="1" applyBorder="1" applyAlignment="1"/>
    <xf numFmtId="0" fontId="0" fillId="0" borderId="2" xfId="0" applyBorder="1" applyAlignment="1"/>
    <xf numFmtId="0" fontId="0" fillId="0" borderId="5" xfId="0" applyBorder="1" applyAlignment="1"/>
    <xf numFmtId="0" fontId="5" fillId="0" borderId="2" xfId="0" applyFont="1" applyBorder="1" applyAlignment="1">
      <alignment vertical="top" wrapText="1"/>
    </xf>
    <xf numFmtId="0" fontId="2" fillId="0" borderId="0" xfId="0" applyFont="1" applyAlignment="1" applyProtection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8</xdr:row>
      <xdr:rowOff>104775</xdr:rowOff>
    </xdr:from>
    <xdr:to>
      <xdr:col>4</xdr:col>
      <xdr:colOff>180976</xdr:colOff>
      <xdr:row>12</xdr:row>
      <xdr:rowOff>17600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1" y="1752600"/>
          <a:ext cx="2000250" cy="56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561975</xdr:colOff>
      <xdr:row>8</xdr:row>
      <xdr:rowOff>133350</xdr:rowOff>
    </xdr:from>
    <xdr:to>
      <xdr:col>5</xdr:col>
      <xdr:colOff>511645</xdr:colOff>
      <xdr:row>12</xdr:row>
      <xdr:rowOff>47250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1781175"/>
          <a:ext cx="559270" cy="5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pumann@szu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0"/>
  <sheetViews>
    <sheetView showGridLines="0" tabSelected="1" zoomScale="70" zoomScaleNormal="70" workbookViewId="0">
      <selection activeCell="H12" sqref="H12"/>
    </sheetView>
  </sheetViews>
  <sheetFormatPr defaultRowHeight="12.75"/>
  <cols>
    <col min="1" max="1" width="39.140625" style="3" customWidth="1"/>
    <col min="2" max="2" width="12.7109375" style="3" customWidth="1"/>
    <col min="3" max="3" width="14.140625" style="3" customWidth="1"/>
    <col min="4" max="5" width="12.7109375" style="3" customWidth="1"/>
    <col min="6" max="7" width="9.140625" style="3"/>
    <col min="8" max="8" width="19" style="3" customWidth="1"/>
    <col min="9" max="16384" width="9.140625" style="3"/>
  </cols>
  <sheetData>
    <row r="1" spans="1:8" ht="38.25" customHeight="1">
      <c r="A1" s="7" t="s">
        <v>2</v>
      </c>
      <c r="H1"/>
    </row>
    <row r="2" spans="1:8">
      <c r="A2" s="11" t="s">
        <v>13</v>
      </c>
      <c r="C2" s="29"/>
      <c r="D2" s="30"/>
      <c r="E2" s="31"/>
      <c r="H2"/>
    </row>
    <row r="3" spans="1:8">
      <c r="A3" s="11" t="s">
        <v>29</v>
      </c>
      <c r="C3" s="28"/>
      <c r="H3"/>
    </row>
    <row r="4" spans="1:8" ht="20.100000000000001" customHeight="1">
      <c r="A4" s="4" t="s">
        <v>25</v>
      </c>
    </row>
    <row r="5" spans="1:8" ht="43.5" customHeight="1">
      <c r="A5" s="32" t="s">
        <v>3</v>
      </c>
      <c r="B5" s="33"/>
      <c r="C5" s="33"/>
      <c r="D5" s="33"/>
    </row>
    <row r="6" spans="1:8" s="24" customFormat="1" ht="30" customHeight="1">
      <c r="A6" s="22" t="s">
        <v>16</v>
      </c>
      <c r="B6" s="23" t="s">
        <v>9</v>
      </c>
      <c r="C6" s="23" t="s">
        <v>15</v>
      </c>
      <c r="D6" s="15" t="s">
        <v>10</v>
      </c>
    </row>
    <row r="7" spans="1:8">
      <c r="A7" s="6"/>
      <c r="B7" s="6"/>
      <c r="C7" s="1"/>
      <c r="D7" s="5" t="str">
        <f t="shared" ref="D7" si="0">IF(OR(B7="",C7=""),"",B7*5*3.14*(C7/2)*(C7/2)/1000000)</f>
        <v/>
      </c>
    </row>
    <row r="8" spans="1:8">
      <c r="A8" s="6"/>
      <c r="B8" s="6"/>
      <c r="C8" s="1"/>
      <c r="D8" s="5" t="str">
        <f t="shared" ref="D8:D16" si="1">IF(OR(B8="",C8=""),"",B8*5*3.14*(C8/2)*(C8/2)/1000000)</f>
        <v/>
      </c>
    </row>
    <row r="9" spans="1:8">
      <c r="A9" s="6"/>
      <c r="B9" s="6"/>
      <c r="C9" s="1"/>
      <c r="D9" s="5" t="str">
        <f t="shared" ref="D9" si="2">IF(OR(B9="",C9=""),"",B9*5*3.14*(C9/2)*(C9/2)/1000000)</f>
        <v/>
      </c>
    </row>
    <row r="10" spans="1:8">
      <c r="A10" s="6"/>
      <c r="B10" s="6"/>
      <c r="C10" s="1"/>
      <c r="D10" s="5" t="str">
        <f t="shared" si="1"/>
        <v/>
      </c>
    </row>
    <row r="11" spans="1:8">
      <c r="A11" s="6"/>
      <c r="B11" s="6"/>
      <c r="C11" s="1"/>
      <c r="D11" s="5" t="str">
        <f t="shared" si="1"/>
        <v/>
      </c>
    </row>
    <row r="12" spans="1:8">
      <c r="A12" s="6"/>
      <c r="B12" s="6"/>
      <c r="C12" s="1"/>
      <c r="D12" s="5" t="str">
        <f t="shared" si="1"/>
        <v/>
      </c>
    </row>
    <row r="13" spans="1:8">
      <c r="A13" s="6"/>
      <c r="B13" s="6"/>
      <c r="C13" s="1"/>
      <c r="D13" s="5" t="str">
        <f t="shared" si="1"/>
        <v/>
      </c>
    </row>
    <row r="14" spans="1:8">
      <c r="A14" s="6"/>
      <c r="B14" s="6"/>
      <c r="C14" s="1"/>
      <c r="D14" s="5" t="str">
        <f t="shared" si="1"/>
        <v/>
      </c>
    </row>
    <row r="15" spans="1:8">
      <c r="A15" s="6"/>
      <c r="B15" s="6"/>
      <c r="C15" s="1"/>
      <c r="D15" s="5" t="str">
        <f t="shared" si="1"/>
        <v/>
      </c>
    </row>
    <row r="16" spans="1:8">
      <c r="A16" s="6"/>
      <c r="B16" s="6"/>
      <c r="C16" s="1"/>
      <c r="D16" s="5" t="str">
        <f t="shared" si="1"/>
        <v/>
      </c>
    </row>
    <row r="17" spans="1:4" ht="13.5" customHeight="1"/>
    <row r="18" spans="1:4" ht="20.100000000000001" customHeight="1">
      <c r="A18" s="4" t="s">
        <v>26</v>
      </c>
    </row>
    <row r="19" spans="1:4" ht="34.5" customHeight="1">
      <c r="A19" s="32" t="s">
        <v>1</v>
      </c>
      <c r="B19" s="33"/>
      <c r="C19" s="33"/>
      <c r="D19" s="33"/>
    </row>
    <row r="20" spans="1:4" ht="27">
      <c r="A20" s="2" t="s">
        <v>0</v>
      </c>
      <c r="B20" s="23" t="s">
        <v>9</v>
      </c>
      <c r="C20" s="14" t="s">
        <v>17</v>
      </c>
      <c r="D20" s="15" t="s">
        <v>10</v>
      </c>
    </row>
    <row r="21" spans="1:4">
      <c r="A21" s="6"/>
      <c r="B21" s="1"/>
      <c r="C21" s="1"/>
      <c r="D21" s="5" t="str">
        <f t="shared" ref="D21:D30" si="3">IF(OR(B21="",C21=""),"",B21*4/3*3.14*(C21/2)*(C21/2)*(C21/2)/1000000)</f>
        <v/>
      </c>
    </row>
    <row r="22" spans="1:4">
      <c r="A22" s="6"/>
      <c r="B22" s="6"/>
      <c r="C22" s="1"/>
      <c r="D22" s="5" t="str">
        <f t="shared" si="3"/>
        <v/>
      </c>
    </row>
    <row r="23" spans="1:4">
      <c r="A23" s="6"/>
      <c r="B23" s="6"/>
      <c r="C23" s="1"/>
      <c r="D23" s="5" t="str">
        <f t="shared" si="3"/>
        <v/>
      </c>
    </row>
    <row r="24" spans="1:4">
      <c r="A24" s="6"/>
      <c r="B24" s="6"/>
      <c r="C24" s="1"/>
      <c r="D24" s="5" t="str">
        <f t="shared" si="3"/>
        <v/>
      </c>
    </row>
    <row r="25" spans="1:4">
      <c r="A25" s="6"/>
      <c r="B25" s="6"/>
      <c r="C25" s="1"/>
      <c r="D25" s="5" t="str">
        <f t="shared" si="3"/>
        <v/>
      </c>
    </row>
    <row r="26" spans="1:4">
      <c r="A26" s="6"/>
      <c r="B26" s="6"/>
      <c r="C26" s="1"/>
      <c r="D26" s="5" t="str">
        <f t="shared" si="3"/>
        <v/>
      </c>
    </row>
    <row r="27" spans="1:4">
      <c r="A27" s="6"/>
      <c r="B27" s="6"/>
      <c r="C27" s="1"/>
      <c r="D27" s="5" t="str">
        <f t="shared" si="3"/>
        <v/>
      </c>
    </row>
    <row r="28" spans="1:4">
      <c r="A28" s="6"/>
      <c r="B28" s="6"/>
      <c r="C28" s="1"/>
      <c r="D28" s="5" t="str">
        <f t="shared" si="3"/>
        <v/>
      </c>
    </row>
    <row r="29" spans="1:4">
      <c r="A29" s="6"/>
      <c r="B29" s="6"/>
      <c r="C29" s="1"/>
      <c r="D29" s="5" t="str">
        <f t="shared" si="3"/>
        <v/>
      </c>
    </row>
    <row r="30" spans="1:4">
      <c r="A30" s="6"/>
      <c r="B30" s="6"/>
      <c r="C30" s="1"/>
      <c r="D30" s="5" t="str">
        <f t="shared" si="3"/>
        <v/>
      </c>
    </row>
    <row r="32" spans="1:4" ht="20.100000000000001" customHeight="1">
      <c r="A32" s="4" t="s">
        <v>27</v>
      </c>
    </row>
    <row r="33" spans="1:5" ht="40.5" customHeight="1">
      <c r="A33" s="32" t="s">
        <v>24</v>
      </c>
      <c r="B33" s="37"/>
      <c r="C33" s="37"/>
      <c r="D33" s="37"/>
    </row>
    <row r="34" spans="1:5" ht="27">
      <c r="A34" s="2" t="s">
        <v>0</v>
      </c>
      <c r="B34" s="23" t="s">
        <v>9</v>
      </c>
      <c r="C34" s="14" t="s">
        <v>18</v>
      </c>
      <c r="D34" s="14" t="s">
        <v>19</v>
      </c>
      <c r="E34" s="15" t="s">
        <v>10</v>
      </c>
    </row>
    <row r="35" spans="1:5">
      <c r="A35" s="6"/>
      <c r="B35" s="1"/>
      <c r="C35" s="1"/>
      <c r="D35" s="1"/>
      <c r="E35" s="5" t="str">
        <f t="shared" ref="E35:E44" si="4">IF(OR(B35="",C35="",D35=""),"",B35*4/3*3.14*(D35/2)*(D35/2)*(C35/2)/1000000)</f>
        <v/>
      </c>
    </row>
    <row r="36" spans="1:5">
      <c r="A36" s="6"/>
      <c r="B36" s="1"/>
      <c r="C36" s="1"/>
      <c r="D36" s="1"/>
      <c r="E36" s="5" t="str">
        <f t="shared" si="4"/>
        <v/>
      </c>
    </row>
    <row r="37" spans="1:5">
      <c r="A37" s="6"/>
      <c r="B37" s="1"/>
      <c r="C37" s="1"/>
      <c r="D37" s="1"/>
      <c r="E37" s="5" t="str">
        <f t="shared" si="4"/>
        <v/>
      </c>
    </row>
    <row r="38" spans="1:5">
      <c r="A38" s="6"/>
      <c r="B38" s="1"/>
      <c r="C38" s="1"/>
      <c r="D38" s="1"/>
      <c r="E38" s="5" t="str">
        <f t="shared" si="4"/>
        <v/>
      </c>
    </row>
    <row r="39" spans="1:5">
      <c r="A39" s="6"/>
      <c r="B39" s="1"/>
      <c r="C39" s="1"/>
      <c r="D39" s="1"/>
      <c r="E39" s="5" t="str">
        <f t="shared" si="4"/>
        <v/>
      </c>
    </row>
    <row r="40" spans="1:5">
      <c r="A40" s="6"/>
      <c r="B40" s="1"/>
      <c r="C40" s="1"/>
      <c r="D40" s="1"/>
      <c r="E40" s="5" t="str">
        <f t="shared" si="4"/>
        <v/>
      </c>
    </row>
    <row r="41" spans="1:5">
      <c r="A41" s="6"/>
      <c r="B41" s="1"/>
      <c r="C41" s="1"/>
      <c r="D41" s="1"/>
      <c r="E41" s="5" t="str">
        <f t="shared" si="4"/>
        <v/>
      </c>
    </row>
    <row r="42" spans="1:5">
      <c r="A42" s="6"/>
      <c r="B42" s="1"/>
      <c r="C42" s="1"/>
      <c r="D42" s="1"/>
      <c r="E42" s="5" t="str">
        <f t="shared" si="4"/>
        <v/>
      </c>
    </row>
    <row r="43" spans="1:5">
      <c r="A43" s="6"/>
      <c r="B43" s="1"/>
      <c r="C43" s="1"/>
      <c r="D43" s="1"/>
      <c r="E43" s="5" t="str">
        <f t="shared" si="4"/>
        <v/>
      </c>
    </row>
    <row r="44" spans="1:5">
      <c r="A44" s="6"/>
      <c r="B44" s="1"/>
      <c r="C44" s="1"/>
      <c r="D44" s="1"/>
      <c r="E44" s="5" t="str">
        <f t="shared" si="4"/>
        <v/>
      </c>
    </row>
    <row r="45" spans="1:5" ht="20.100000000000001" customHeight="1">
      <c r="A45" s="4" t="s">
        <v>28</v>
      </c>
    </row>
    <row r="46" spans="1:5" ht="34.5" customHeight="1">
      <c r="A46" s="32" t="s">
        <v>21</v>
      </c>
      <c r="B46" s="33"/>
      <c r="C46" s="33"/>
      <c r="D46" s="33"/>
    </row>
    <row r="47" spans="1:5" ht="27">
      <c r="A47" s="2" t="s">
        <v>0</v>
      </c>
      <c r="B47" s="23" t="s">
        <v>9</v>
      </c>
      <c r="C47" s="14" t="s">
        <v>18</v>
      </c>
      <c r="D47" s="14" t="s">
        <v>19</v>
      </c>
      <c r="E47" s="15" t="s">
        <v>10</v>
      </c>
    </row>
    <row r="48" spans="1:5">
      <c r="A48" s="6"/>
      <c r="B48" s="1"/>
      <c r="C48" s="1"/>
      <c r="D48" s="1"/>
      <c r="E48" s="5"/>
    </row>
    <row r="49" spans="1:5">
      <c r="A49" s="6"/>
      <c r="B49" s="1"/>
      <c r="C49" s="1"/>
      <c r="D49" s="1"/>
      <c r="E49" s="5" t="str">
        <f t="shared" ref="E49:E57" si="5">IF(OR(B49="",C49="",D49=""),"",B49*4/3*3.14*(D49/2)*(D49/2)*(C49/2)/1000000)</f>
        <v/>
      </c>
    </row>
    <row r="50" spans="1:5">
      <c r="A50" s="6"/>
      <c r="B50" s="1"/>
      <c r="C50" s="1"/>
      <c r="D50" s="1"/>
      <c r="E50" s="5" t="str">
        <f t="shared" si="5"/>
        <v/>
      </c>
    </row>
    <row r="51" spans="1:5">
      <c r="A51" s="6"/>
      <c r="B51" s="1"/>
      <c r="C51" s="1"/>
      <c r="D51" s="1"/>
      <c r="E51" s="5" t="str">
        <f t="shared" si="5"/>
        <v/>
      </c>
    </row>
    <row r="52" spans="1:5">
      <c r="A52" s="6"/>
      <c r="B52" s="1"/>
      <c r="C52" s="1"/>
      <c r="D52" s="1"/>
      <c r="E52" s="5" t="str">
        <f t="shared" si="5"/>
        <v/>
      </c>
    </row>
    <row r="53" spans="1:5">
      <c r="A53" s="6"/>
      <c r="B53" s="1"/>
      <c r="C53" s="1"/>
      <c r="D53" s="1"/>
      <c r="E53" s="5" t="str">
        <f t="shared" si="5"/>
        <v/>
      </c>
    </row>
    <row r="54" spans="1:5">
      <c r="A54" s="6"/>
      <c r="B54" s="1"/>
      <c r="C54" s="1"/>
      <c r="D54" s="1"/>
      <c r="E54" s="5" t="str">
        <f t="shared" si="5"/>
        <v/>
      </c>
    </row>
    <row r="55" spans="1:5">
      <c r="A55" s="6"/>
      <c r="B55" s="1"/>
      <c r="C55" s="1"/>
      <c r="D55" s="1"/>
      <c r="E55" s="5" t="str">
        <f t="shared" si="5"/>
        <v/>
      </c>
    </row>
    <row r="56" spans="1:5">
      <c r="A56" s="6"/>
      <c r="B56" s="1"/>
      <c r="C56" s="1"/>
      <c r="D56" s="1"/>
      <c r="E56" s="5" t="str">
        <f t="shared" si="5"/>
        <v/>
      </c>
    </row>
    <row r="57" spans="1:5">
      <c r="A57" s="6"/>
      <c r="B57" s="1"/>
      <c r="C57" s="1"/>
      <c r="D57" s="1"/>
      <c r="E57" s="5" t="str">
        <f t="shared" si="5"/>
        <v/>
      </c>
    </row>
    <row r="59" spans="1:5" ht="28.5" customHeight="1">
      <c r="A59" s="18"/>
      <c r="B59" s="18"/>
      <c r="C59" s="19"/>
      <c r="D59" s="25" t="s">
        <v>9</v>
      </c>
      <c r="E59" s="17" t="s">
        <v>20</v>
      </c>
    </row>
    <row r="60" spans="1:5">
      <c r="A60" s="34" t="s">
        <v>14</v>
      </c>
      <c r="B60" s="35"/>
      <c r="C60" s="36"/>
      <c r="D60" s="20">
        <f>SUM(B48:B57,B21:B30,B35:B44,B7:B16)</f>
        <v>0</v>
      </c>
      <c r="E60" s="21">
        <f>SUM(E48:E57,D21:D30,E35:E44,D7:D16)</f>
        <v>0</v>
      </c>
    </row>
  </sheetData>
  <sheetProtection sheet="1" objects="1" scenarios="1"/>
  <mergeCells count="6">
    <mergeCell ref="C2:E2"/>
    <mergeCell ref="A5:D5"/>
    <mergeCell ref="A19:D19"/>
    <mergeCell ref="A46:D46"/>
    <mergeCell ref="A60:C60"/>
    <mergeCell ref="A33:D33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 filterMode="1"/>
  <dimension ref="A1:C47"/>
  <sheetViews>
    <sheetView showGridLines="0" showRowColHeaders="0" workbookViewId="0">
      <selection activeCell="A86" sqref="A86"/>
    </sheetView>
  </sheetViews>
  <sheetFormatPr defaultRowHeight="12.75"/>
  <cols>
    <col min="1" max="1" width="31.7109375" style="11" customWidth="1"/>
    <col min="2" max="3" width="12.7109375" style="11" customWidth="1"/>
    <col min="4" max="16384" width="9.140625" style="11"/>
  </cols>
  <sheetData>
    <row r="1" spans="1:3">
      <c r="A1" s="11" t="s">
        <v>13</v>
      </c>
      <c r="B1" s="11" t="str">
        <f>IF(biomasa!C2="","",biomasa!C2)</f>
        <v/>
      </c>
    </row>
    <row r="2" spans="1:3" ht="14.25" customHeight="1">
      <c r="A2" s="11" t="s">
        <v>29</v>
      </c>
      <c r="B2" s="27" t="str">
        <f>IF(biomasa!C3="","",biomasa!C3)</f>
        <v/>
      </c>
    </row>
    <row r="3" spans="1:3" ht="27" customHeight="1">
      <c r="A3" s="16" t="s">
        <v>0</v>
      </c>
      <c r="B3" s="17" t="s">
        <v>11</v>
      </c>
      <c r="C3" s="17" t="s">
        <v>12</v>
      </c>
    </row>
    <row r="4" spans="1:3" hidden="1">
      <c r="A4" s="12" t="str">
        <f>IF(biomasa!A7="","",biomasa!A7)</f>
        <v/>
      </c>
      <c r="B4" s="12" t="str">
        <f>IF(biomasa!B7="","",biomasa!B7)</f>
        <v/>
      </c>
      <c r="C4" s="13" t="str">
        <f>biomasa!D7</f>
        <v/>
      </c>
    </row>
    <row r="5" spans="1:3" hidden="1">
      <c r="A5" s="12" t="str">
        <f>IF(biomasa!A8="","",biomasa!A8)</f>
        <v/>
      </c>
      <c r="B5" s="12" t="str">
        <f>IF(biomasa!B8="","",biomasa!B8)</f>
        <v/>
      </c>
      <c r="C5" s="13" t="str">
        <f>biomasa!D8</f>
        <v/>
      </c>
    </row>
    <row r="6" spans="1:3" hidden="1">
      <c r="A6" s="12" t="str">
        <f>IF(biomasa!A9="","",biomasa!A9)</f>
        <v/>
      </c>
      <c r="B6" s="12" t="str">
        <f>IF(biomasa!B9="","",biomasa!B9)</f>
        <v/>
      </c>
      <c r="C6" s="13" t="str">
        <f>biomasa!D9</f>
        <v/>
      </c>
    </row>
    <row r="7" spans="1:3" hidden="1">
      <c r="A7" s="12" t="str">
        <f>IF(biomasa!A10="","",biomasa!A10)</f>
        <v/>
      </c>
      <c r="B7" s="12" t="str">
        <f>IF(biomasa!B10="","",biomasa!B10)</f>
        <v/>
      </c>
      <c r="C7" s="13" t="str">
        <f>biomasa!D10</f>
        <v/>
      </c>
    </row>
    <row r="8" spans="1:3" hidden="1">
      <c r="A8" s="12" t="str">
        <f>IF(biomasa!A11="","",biomasa!A11)</f>
        <v/>
      </c>
      <c r="B8" s="12" t="str">
        <f>IF(biomasa!B11="","",biomasa!B11)</f>
        <v/>
      </c>
      <c r="C8" s="13" t="str">
        <f>biomasa!D11</f>
        <v/>
      </c>
    </row>
    <row r="9" spans="1:3" hidden="1">
      <c r="A9" s="12" t="str">
        <f>IF(biomasa!A12="","",biomasa!A12)</f>
        <v/>
      </c>
      <c r="B9" s="12" t="str">
        <f>IF(biomasa!B12="","",biomasa!B12)</f>
        <v/>
      </c>
      <c r="C9" s="13" t="str">
        <f>biomasa!D12</f>
        <v/>
      </c>
    </row>
    <row r="10" spans="1:3" hidden="1">
      <c r="A10" s="12" t="str">
        <f>IF(biomasa!A13="","",biomasa!A13)</f>
        <v/>
      </c>
      <c r="B10" s="12" t="str">
        <f>IF(biomasa!B13="","",biomasa!B13)</f>
        <v/>
      </c>
      <c r="C10" s="13" t="str">
        <f>biomasa!D13</f>
        <v/>
      </c>
    </row>
    <row r="11" spans="1:3" hidden="1">
      <c r="A11" s="12" t="str">
        <f>IF(biomasa!A14="","",biomasa!A14)</f>
        <v/>
      </c>
      <c r="B11" s="12" t="str">
        <f>IF(biomasa!B14="","",biomasa!B14)</f>
        <v/>
      </c>
      <c r="C11" s="13" t="str">
        <f>biomasa!D14</f>
        <v/>
      </c>
    </row>
    <row r="12" spans="1:3" hidden="1">
      <c r="A12" s="12" t="str">
        <f>IF(biomasa!A15="","",biomasa!A15)</f>
        <v/>
      </c>
      <c r="B12" s="12" t="str">
        <f>IF(biomasa!B15="","",biomasa!B15)</f>
        <v/>
      </c>
      <c r="C12" s="13" t="str">
        <f>biomasa!D15</f>
        <v/>
      </c>
    </row>
    <row r="13" spans="1:3" hidden="1">
      <c r="A13" s="12" t="str">
        <f>IF(biomasa!A16="","",biomasa!A16)</f>
        <v/>
      </c>
      <c r="B13" s="12" t="str">
        <f>IF(biomasa!B16="","",biomasa!B16)</f>
        <v/>
      </c>
      <c r="C13" s="13" t="str">
        <f>biomasa!D16</f>
        <v/>
      </c>
    </row>
    <row r="14" spans="1:3" hidden="1">
      <c r="A14" s="12" t="str">
        <f>IF(biomasa!A21="","",biomasa!A21)</f>
        <v/>
      </c>
      <c r="B14" s="12" t="str">
        <f>IF(biomasa!B21="","",biomasa!B21)</f>
        <v/>
      </c>
      <c r="C14" s="13" t="str">
        <f>biomasa!D21</f>
        <v/>
      </c>
    </row>
    <row r="15" spans="1:3" hidden="1">
      <c r="A15" s="12" t="str">
        <f>IF(biomasa!A22="","",biomasa!A22)</f>
        <v/>
      </c>
      <c r="B15" s="12" t="str">
        <f>IF(biomasa!B22="","",biomasa!B22)</f>
        <v/>
      </c>
      <c r="C15" s="13" t="str">
        <f>biomasa!D22</f>
        <v/>
      </c>
    </row>
    <row r="16" spans="1:3" hidden="1">
      <c r="A16" s="12" t="str">
        <f>IF(biomasa!A23="","",biomasa!A23)</f>
        <v/>
      </c>
      <c r="B16" s="12" t="str">
        <f>IF(biomasa!B23="","",biomasa!B23)</f>
        <v/>
      </c>
      <c r="C16" s="13" t="str">
        <f>biomasa!D23</f>
        <v/>
      </c>
    </row>
    <row r="17" spans="1:3" hidden="1">
      <c r="A17" s="12" t="str">
        <f>IF(biomasa!A24="","",biomasa!A24)</f>
        <v/>
      </c>
      <c r="B17" s="12" t="str">
        <f>IF(biomasa!B24="","",biomasa!B24)</f>
        <v/>
      </c>
      <c r="C17" s="13" t="str">
        <f>biomasa!D24</f>
        <v/>
      </c>
    </row>
    <row r="18" spans="1:3" hidden="1">
      <c r="A18" s="12" t="str">
        <f>IF(biomasa!A25="","",biomasa!A25)</f>
        <v/>
      </c>
      <c r="B18" s="12" t="str">
        <f>IF(biomasa!B25="","",biomasa!B25)</f>
        <v/>
      </c>
      <c r="C18" s="13" t="str">
        <f>biomasa!D25</f>
        <v/>
      </c>
    </row>
    <row r="19" spans="1:3" hidden="1">
      <c r="A19" s="12" t="str">
        <f>IF(biomasa!A26="","",biomasa!A26)</f>
        <v/>
      </c>
      <c r="B19" s="12" t="str">
        <f>IF(biomasa!B26="","",biomasa!B26)</f>
        <v/>
      </c>
      <c r="C19" s="13" t="str">
        <f>biomasa!D26</f>
        <v/>
      </c>
    </row>
    <row r="20" spans="1:3" hidden="1">
      <c r="A20" s="12" t="str">
        <f>IF(biomasa!A27="","",biomasa!A27)</f>
        <v/>
      </c>
      <c r="B20" s="12" t="str">
        <f>IF(biomasa!B27="","",biomasa!B27)</f>
        <v/>
      </c>
      <c r="C20" s="13" t="str">
        <f>biomasa!D27</f>
        <v/>
      </c>
    </row>
    <row r="21" spans="1:3" hidden="1">
      <c r="A21" s="12" t="str">
        <f>IF(biomasa!A28="","",biomasa!A28)</f>
        <v/>
      </c>
      <c r="B21" s="12" t="str">
        <f>IF(biomasa!B28="","",biomasa!B28)</f>
        <v/>
      </c>
      <c r="C21" s="13" t="str">
        <f>biomasa!D28</f>
        <v/>
      </c>
    </row>
    <row r="22" spans="1:3" hidden="1">
      <c r="A22" s="12" t="str">
        <f>IF(biomasa!A29="","",biomasa!A29)</f>
        <v/>
      </c>
      <c r="B22" s="12" t="str">
        <f>IF(biomasa!B29="","",biomasa!B29)</f>
        <v/>
      </c>
      <c r="C22" s="13" t="str">
        <f>biomasa!D29</f>
        <v/>
      </c>
    </row>
    <row r="23" spans="1:3" hidden="1">
      <c r="A23" s="12" t="str">
        <f>IF(biomasa!A30="","",biomasa!A30)</f>
        <v/>
      </c>
      <c r="B23" s="12" t="str">
        <f>IF(biomasa!B30="","",biomasa!B30)</f>
        <v/>
      </c>
      <c r="C23" s="13" t="str">
        <f>biomasa!D30</f>
        <v/>
      </c>
    </row>
    <row r="24" spans="1:3" hidden="1">
      <c r="A24" s="12" t="str">
        <f>IF(biomasa!A35="","",biomasa!A35)</f>
        <v/>
      </c>
      <c r="B24" s="12" t="str">
        <f>IF(biomasa!B35="","",biomasa!B35)</f>
        <v/>
      </c>
      <c r="C24" s="13" t="str">
        <f>biomasa!E35</f>
        <v/>
      </c>
    </row>
    <row r="25" spans="1:3" hidden="1">
      <c r="A25" s="12" t="str">
        <f>IF(biomasa!A36="","",biomasa!A36)</f>
        <v/>
      </c>
      <c r="B25" s="12" t="str">
        <f>IF(biomasa!B36="","",biomasa!B36)</f>
        <v/>
      </c>
      <c r="C25" s="13" t="str">
        <f>biomasa!E36</f>
        <v/>
      </c>
    </row>
    <row r="26" spans="1:3" hidden="1">
      <c r="A26" s="12" t="str">
        <f>IF(biomasa!A37="","",biomasa!A37)</f>
        <v/>
      </c>
      <c r="B26" s="12" t="str">
        <f>IF(biomasa!B37="","",biomasa!B37)</f>
        <v/>
      </c>
      <c r="C26" s="13" t="str">
        <f>biomasa!E37</f>
        <v/>
      </c>
    </row>
    <row r="27" spans="1:3" hidden="1">
      <c r="A27" s="12" t="str">
        <f>IF(biomasa!A38="","",biomasa!A38)</f>
        <v/>
      </c>
      <c r="B27" s="12" t="str">
        <f>IF(biomasa!B38="","",biomasa!B38)</f>
        <v/>
      </c>
      <c r="C27" s="13" t="str">
        <f>biomasa!E38</f>
        <v/>
      </c>
    </row>
    <row r="28" spans="1:3" hidden="1">
      <c r="A28" s="12" t="str">
        <f>IF(biomasa!A39="","",biomasa!A39)</f>
        <v/>
      </c>
      <c r="B28" s="12" t="str">
        <f>IF(biomasa!B39="","",biomasa!B39)</f>
        <v/>
      </c>
      <c r="C28" s="13" t="str">
        <f>biomasa!E39</f>
        <v/>
      </c>
    </row>
    <row r="29" spans="1:3" hidden="1">
      <c r="A29" s="12" t="str">
        <f>IF(biomasa!A40="","",biomasa!A40)</f>
        <v/>
      </c>
      <c r="B29" s="12" t="str">
        <f>IF(biomasa!B40="","",biomasa!B40)</f>
        <v/>
      </c>
      <c r="C29" s="13" t="str">
        <f>biomasa!E40</f>
        <v/>
      </c>
    </row>
    <row r="30" spans="1:3" hidden="1">
      <c r="A30" s="12" t="str">
        <f>IF(biomasa!A41="","",biomasa!A41)</f>
        <v/>
      </c>
      <c r="B30" s="12" t="str">
        <f>IF(biomasa!B41="","",biomasa!B41)</f>
        <v/>
      </c>
      <c r="C30" s="13" t="str">
        <f>biomasa!E41</f>
        <v/>
      </c>
    </row>
    <row r="31" spans="1:3" hidden="1">
      <c r="A31" s="12" t="str">
        <f>IF(biomasa!A42="","",biomasa!A42)</f>
        <v/>
      </c>
      <c r="B31" s="12" t="str">
        <f>IF(biomasa!B42="","",biomasa!B42)</f>
        <v/>
      </c>
      <c r="C31" s="13" t="str">
        <f>biomasa!E42</f>
        <v/>
      </c>
    </row>
    <row r="32" spans="1:3" hidden="1">
      <c r="A32" s="12" t="str">
        <f>IF(biomasa!A43="","",biomasa!A43)</f>
        <v/>
      </c>
      <c r="B32" s="12" t="str">
        <f>IF(biomasa!B43="","",biomasa!B43)</f>
        <v/>
      </c>
      <c r="C32" s="13" t="str">
        <f>biomasa!E43</f>
        <v/>
      </c>
    </row>
    <row r="33" spans="1:3" hidden="1">
      <c r="A33" s="12" t="str">
        <f>IF(biomasa!A44="","",biomasa!A44)</f>
        <v/>
      </c>
      <c r="B33" s="12" t="str">
        <f>IF(biomasa!B44="","",biomasa!B44)</f>
        <v/>
      </c>
      <c r="C33" s="13" t="str">
        <f>biomasa!E44</f>
        <v/>
      </c>
    </row>
    <row r="34" spans="1:3" hidden="1">
      <c r="A34" s="12" t="str">
        <f>IF(biomasa!A48="","",biomasa!A48)</f>
        <v/>
      </c>
      <c r="B34" s="12" t="str">
        <f>IF(biomasa!B48="","",biomasa!B48)</f>
        <v/>
      </c>
      <c r="C34" s="13">
        <f>biomasa!E48</f>
        <v>0</v>
      </c>
    </row>
    <row r="35" spans="1:3" hidden="1">
      <c r="A35" s="12" t="str">
        <f>IF(biomasa!A49="","",biomasa!A49)</f>
        <v/>
      </c>
      <c r="B35" s="12" t="str">
        <f>IF(biomasa!B49="","",biomasa!B49)</f>
        <v/>
      </c>
      <c r="C35" s="13" t="str">
        <f>biomasa!E49</f>
        <v/>
      </c>
    </row>
    <row r="36" spans="1:3" hidden="1">
      <c r="A36" s="12" t="str">
        <f>IF(biomasa!A50="","",biomasa!A50)</f>
        <v/>
      </c>
      <c r="B36" s="12" t="str">
        <f>IF(biomasa!B50="","",biomasa!B50)</f>
        <v/>
      </c>
      <c r="C36" s="13" t="str">
        <f>biomasa!E50</f>
        <v/>
      </c>
    </row>
    <row r="37" spans="1:3" hidden="1">
      <c r="A37" s="12" t="str">
        <f>IF(biomasa!A51="","",biomasa!A51)</f>
        <v/>
      </c>
      <c r="B37" s="12" t="str">
        <f>IF(biomasa!B51="","",biomasa!B51)</f>
        <v/>
      </c>
      <c r="C37" s="13" t="str">
        <f>biomasa!E51</f>
        <v/>
      </c>
    </row>
    <row r="38" spans="1:3" hidden="1">
      <c r="A38" s="12" t="str">
        <f>IF(biomasa!A52="","",biomasa!A52)</f>
        <v/>
      </c>
      <c r="B38" s="12" t="str">
        <f>IF(biomasa!B52="","",biomasa!B52)</f>
        <v/>
      </c>
      <c r="C38" s="13" t="str">
        <f>biomasa!E52</f>
        <v/>
      </c>
    </row>
    <row r="39" spans="1:3" hidden="1">
      <c r="A39" s="12" t="str">
        <f>IF(biomasa!A53="","",biomasa!A53)</f>
        <v/>
      </c>
      <c r="B39" s="12" t="str">
        <f>IF(biomasa!B53="","",biomasa!B53)</f>
        <v/>
      </c>
      <c r="C39" s="13" t="str">
        <f>biomasa!E53</f>
        <v/>
      </c>
    </row>
    <row r="40" spans="1:3" hidden="1">
      <c r="A40" s="12" t="str">
        <f>IF(biomasa!A54="","",biomasa!A54)</f>
        <v/>
      </c>
      <c r="B40" s="12" t="str">
        <f>IF(biomasa!B54="","",biomasa!B54)</f>
        <v/>
      </c>
      <c r="C40" s="13" t="str">
        <f>biomasa!E54</f>
        <v/>
      </c>
    </row>
    <row r="41" spans="1:3" hidden="1">
      <c r="A41" s="12" t="str">
        <f>IF(biomasa!A55="","",biomasa!A55)</f>
        <v/>
      </c>
      <c r="B41" s="12" t="str">
        <f>IF(biomasa!B55="","",biomasa!B55)</f>
        <v/>
      </c>
      <c r="C41" s="13" t="str">
        <f>biomasa!E55</f>
        <v/>
      </c>
    </row>
    <row r="42" spans="1:3" hidden="1">
      <c r="A42" s="12" t="str">
        <f>IF(biomasa!A56="","",biomasa!A56)</f>
        <v/>
      </c>
      <c r="B42" s="12" t="str">
        <f>IF(biomasa!B56="","",biomasa!B56)</f>
        <v/>
      </c>
      <c r="C42" s="13" t="str">
        <f>biomasa!E56</f>
        <v/>
      </c>
    </row>
    <row r="43" spans="1:3" hidden="1">
      <c r="A43" s="12" t="str">
        <f>IF(biomasa!A57="","",biomasa!A57)</f>
        <v/>
      </c>
      <c r="B43" s="12" t="str">
        <f>IF(biomasa!B57="","",biomasa!B57)</f>
        <v/>
      </c>
      <c r="C43" s="13" t="str">
        <f>biomasa!E57</f>
        <v/>
      </c>
    </row>
    <row r="44" spans="1:3">
      <c r="A44" s="26" t="str">
        <f>biomasa!A60</f>
        <v>CELKEM</v>
      </c>
      <c r="B44" s="26">
        <f>biomasa!D60</f>
        <v>0</v>
      </c>
      <c r="C44" s="5">
        <f>biomasa!E60</f>
        <v>0</v>
      </c>
    </row>
    <row r="47" spans="1:3">
      <c r="A47" s="11" t="s">
        <v>23</v>
      </c>
    </row>
  </sheetData>
  <autoFilter ref="A3:C44">
    <filterColumn colId="0">
      <customFilters>
        <customFilter operator="notEqual" val=" "/>
      </customFilters>
    </filterColumn>
  </autoFilter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showGridLines="0" showRowColHeaders="0" zoomScaleNormal="100" workbookViewId="0">
      <selection activeCell="D50" sqref="D50"/>
    </sheetView>
  </sheetViews>
  <sheetFormatPr defaultRowHeight="12.75"/>
  <cols>
    <col min="1" max="1" width="3.28515625" style="11" customWidth="1"/>
    <col min="2" max="16384" width="9.140625" style="11"/>
  </cols>
  <sheetData>
    <row r="2" spans="2:2">
      <c r="B2" s="4" t="s">
        <v>22</v>
      </c>
    </row>
    <row r="3" spans="2:2">
      <c r="B3" s="11" t="s">
        <v>33</v>
      </c>
    </row>
    <row r="4" spans="2:2">
      <c r="B4" s="11" t="s">
        <v>32</v>
      </c>
    </row>
    <row r="5" spans="2:2">
      <c r="B5" s="11" t="s">
        <v>30</v>
      </c>
    </row>
    <row r="6" spans="2:2">
      <c r="B6" s="11" t="s">
        <v>31</v>
      </c>
    </row>
  </sheetData>
  <sheetProtection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J7"/>
  <sheetViews>
    <sheetView showGridLines="0" showRowColHeaders="0" workbookViewId="0">
      <selection activeCell="B4" sqref="B4:J4"/>
    </sheetView>
  </sheetViews>
  <sheetFormatPr defaultRowHeight="12.75"/>
  <cols>
    <col min="1" max="1" width="3.5703125" style="8" customWidth="1"/>
    <col min="2" max="16384" width="9.140625" style="8"/>
  </cols>
  <sheetData>
    <row r="2" spans="2:10">
      <c r="B2" s="9" t="s">
        <v>2</v>
      </c>
    </row>
    <row r="4" spans="2:10" ht="40.5" customHeight="1">
      <c r="B4" s="38" t="s">
        <v>8</v>
      </c>
      <c r="C4" s="38"/>
      <c r="D4" s="38"/>
      <c r="E4" s="38"/>
      <c r="F4" s="38"/>
      <c r="G4" s="38"/>
      <c r="H4" s="38"/>
      <c r="I4" s="38"/>
      <c r="J4" s="38"/>
    </row>
    <row r="6" spans="2:10">
      <c r="B6" s="8" t="s">
        <v>4</v>
      </c>
      <c r="C6" s="8" t="s">
        <v>5</v>
      </c>
    </row>
    <row r="7" spans="2:10">
      <c r="B7" s="8" t="s">
        <v>6</v>
      </c>
      <c r="C7" s="10" t="s">
        <v>7</v>
      </c>
    </row>
  </sheetData>
  <sheetProtection password="EDAA" sheet="1" objects="1" scenarios="1"/>
  <mergeCells count="1">
    <mergeCell ref="B4:J4"/>
  </mergeCells>
  <hyperlinks>
    <hyperlink ref="C7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biomasa</vt:lpstr>
      <vt:lpstr>výstup</vt:lpstr>
      <vt:lpstr>nápověda</vt:lpstr>
      <vt:lpstr>o aplikaci</vt:lpstr>
      <vt:lpstr>výstup!Oblast_tisku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Pumann</dc:creator>
  <cp:lastModifiedBy>Petr Pumann</cp:lastModifiedBy>
  <cp:lastPrinted>2014-02-04T23:39:04Z</cp:lastPrinted>
  <dcterms:created xsi:type="dcterms:W3CDTF">2013-12-10T23:51:40Z</dcterms:created>
  <dcterms:modified xsi:type="dcterms:W3CDTF">2014-02-04T23:49:44Z</dcterms:modified>
</cp:coreProperties>
</file>